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\Documents\1 Cuentas Publicas\2021 TRIMESTRALES\3er Trimestre 2021\reportes\"/>
    </mc:Choice>
  </mc:AlternateContent>
  <xr:revisionPtr revIDLastSave="0" documentId="13_ncr:1_{59D0E4ED-EE0E-40DD-8749-8FF1479F5FAC}" xr6:coauthVersionLast="36" xr6:coauthVersionMax="36" xr10:uidLastSave="{00000000-0000-0000-0000-000000000000}"/>
  <bookViews>
    <workbookView xWindow="0" yWindow="0" windowWidth="23040" windowHeight="9525" tabRatio="86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<sst xmlns="http://schemas.openxmlformats.org/spreadsheetml/2006/main" count="892" uniqueCount="628">
  <si>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</si>
  <si>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</si>
  <si>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</si>
  <si>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</si>
  <si>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</si>
  <si>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</si>
  <si>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</si>
  <si>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</si>
  <si>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</si>
  <si>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</si>
  <si>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</si>
  <si>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</si>
  <si>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</si>
  <si>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</si>
  <si>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</si>
  <si>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</si>
  <si>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</si>
  <si>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</si>
  <si>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</si>
  <si>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</si>
  <si>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</si>
  <si>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</si>
  <si>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</si>
  <si>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</si>
  <si>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</si>
  <si>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</si>
  <si>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</si>
  <si>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</si>
  <si>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</si>
  <si>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</si>
  <si>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</si>
  <si>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</si>
  <si>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</si>
  <si>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</si>
  <si>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</si>
  <si>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</si>
  <si>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</si>
  <si>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</si>
  <si>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</si>
  <si>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</si>
  <si>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</si>
  <si>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</si>
  <si>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</si>
  <si>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</si>
  <si>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</si>
  <si>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</si>
  <si>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</si>
  <si>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</si>
  <si>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</si>
  <si>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</si>
  <si>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</si>
  <si>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</si>
  <si>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</si>
  <si>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</si>
  <si>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</si>
  <si>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</si>
  <si>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</si>
  <si>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</si>
  <si>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</si>
  <si>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</si>
  <si>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</si>
  <si>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</si>
  <si>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</si>
  <si>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</si>
  <si>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</si>
  <si>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</si>
  <si>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</si>
  <si>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</si>
  <si>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</si>
  <si>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</si>
  <si>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</si>
  <si>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</si>
  <si>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</si>
  <si>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</si>
  <si>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</si>
  <si>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</si>
  <si>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</si>
  <si>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</si>
  <si>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</si>
  <si>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</si>
  <si>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</si>
  <si>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</si>
  <si>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</si>
  <si>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</si>
  <si>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</si>
  <si>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</si>
  <si>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</si>
  <si>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</si>
  <si>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</si>
  <si>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</si>
  <si>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</si>
  <si>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</si>
  <si>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</si>
  <si>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</si>
  <si>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</si>
  <si>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</si>
  <si>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</si>
  <si>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</si>
  <si>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</si>
  <si>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</si>
  <si>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</si>
  <si>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</si>
  <si>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</si>
  <si>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</si>
  <si>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</si>
  <si>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</si>
  <si>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</si>
  <si>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</si>
  <si>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</si>
  <si>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</si>
  <si>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</si>
  <si>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</si>
  <si>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</si>
  <si>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</si>
  <si>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</si>
  <si>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</si>
  <si>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</si>
  <si>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</si>
  <si>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</si>
  <si>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</si>
  <si>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</si>
  <si>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</si>
  <si>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</si>
  <si>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</si>
  <si>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</si>
  <si>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</si>
  <si>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</si>
  <si>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</si>
  <si>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</si>
  <si>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</si>
  <si>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</si>
  <si>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</si>
  <si>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</si>
  <si>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</si>
  <si>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</si>
  <si>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</si>
  <si>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</si>
  <si>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</si>
  <si>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</si>
  <si>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</si>
  <si>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</si>
  <si>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</si>
  <si>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</si>
  <si>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</si>
  <si>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</si>
  <si>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</si>
  <si>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</si>
  <si>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</si>
  <si>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</si>
  <si>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</si>
  <si>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</si>
  <si>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</si>
  <si>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</si>
  <si>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</si>
  <si>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</si>
  <si>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</si>
  <si>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</si>
  <si>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</si>
  <si>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</si>
  <si>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</si>
  <si>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</si>
  <si>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</si>
  <si>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</si>
  <si>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</si>
  <si>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</si>
  <si>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</si>
  <si>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</si>
  <si>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</si>
  <si>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</si>
  <si>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</si>
  <si>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</si>
  <si>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</si>
  <si>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</si>
  <si>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</si>
  <si>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</si>
  <si>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</si>
  <si>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</si>
  <si>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</si>
  <si>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</si>
  <si>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</si>
  <si>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</si>
  <si>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</si>
  <si>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</si>
  <si>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</si>
  <si>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</si>
  <si>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</si>
  <si>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</si>
  <si>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</si>
  <si>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</si>
  <si>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</si>
  <si>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</si>
  <si>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</si>
  <si>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</si>
  <si>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</si>
  <si>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</si>
  <si>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</si>
  <si>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</si>
  <si>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</si>
  <si>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</si>
  <si>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</si>
  <si>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</si>
  <si>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</si>
  <si>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</si>
  <si>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</si>
  <si>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</si>
  <si>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</si>
  <si>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</si>
  <si>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</si>
  <si>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</si>
  <si>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</si>
  <si>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</si>
  <si>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</si>
  <si>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</si>
  <si>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</si>
  <si>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</si>
  <si>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</si>
  <si>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</si>
  <si>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</si>
  <si>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</si>
  <si>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</si>
  <si>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</si>
  <si>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</si>
  <si>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</si>
  <si>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</si>
  <si>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</si>
  <si>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</si>
  <si>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</si>
  <si>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</si>
  <si>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</si>
  <si>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</si>
  <si>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</si>
  <si>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</si>
  <si>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</si>
  <si>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</si>
  <si>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</si>
  <si>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</si>
  <si>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</si>
  <si>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</si>
  <si>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</si>
  <si>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</si>
  <si>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</si>
  <si>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</si>
  <si>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</si>
  <si>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</si>
  <si>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</si>
  <si>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</si>
  <si>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</si>
  <si>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</si>
  <si>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</si>
  <si>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</si>
  <si>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</si>
  <si>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</si>
  <si>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</si>
  <si>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</si>
  <si>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</si>
  <si>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</si>
  <si>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</si>
  <si>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</si>
  <si>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</si>
  <si>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</si>
  <si>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</si>
  <si>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</si>
  <si>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</si>
  <si>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</si>
  <si>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</si>
  <si>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</si>
  <si>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</si>
  <si>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</si>
  <si>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</si>
  <si>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</si>
  <si>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</si>
  <si>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</si>
  <si>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</si>
  <si>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</si>
  <si>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</si>
  <si>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</si>
  <si>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</si>
  <si>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</si>
  <si>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</si>
  <si>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</si>
  <si>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</si>
  <si>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</si>
  <si>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</si>
  <si>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</si>
  <si>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</si>
  <si>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</si>
  <si>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</si>
  <si>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</si>
  <si>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</si>
  <si>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</si>
  <si>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</si>
  <si>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</si>
  <si>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</si>
  <si>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</si>
  <si>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</si>
  <si>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</si>
  <si>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</si>
  <si>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</si>
  <si>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</si>
  <si>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</si>
  <si>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</si>
  <si>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</si>
  <si>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</si>
  <si>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</si>
  <si>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</si>
  <si>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</si>
  <si>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</si>
  <si>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</si>
  <si>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</si>
  <si>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</si>
  <si>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</si>
  <si>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</si>
  <si>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</si>
  <si>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</si>
  <si>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</si>
  <si>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</si>
  <si>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</si>
  <si>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</si>
  <si>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</si>
  <si>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</si>
  <si>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</si>
  <si>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</si>
  <si>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</si>
  <si>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</si>
  <si>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</si>
  <si>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</si>
  <si>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</si>
  <si>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</si>
  <si>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</si>
  <si>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</si>
  <si>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</si>
  <si>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</si>
  <si>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</si>
  <si>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</si>
  <si>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</si>
  <si>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</si>
  <si>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</si>
  <si>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</si>
  <si>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</si>
  <si>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</si>
  <si>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</si>
  <si>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</si>
  <si>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</si>
  <si>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</si>
  <si>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</si>
  <si>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</si>
  <si>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</si>
  <si>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</si>
  <si>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</si>
  <si>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</si>
  <si>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</si>
  <si>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</si>
  <si>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</si>
  <si>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</si>
  <si>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</si>
  <si>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</si>
  <si>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</si>
  <si>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</si>
  <si>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</si>
  <si>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</si>
  <si>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</si>
  <si>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</si>
  <si>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</si>
  <si>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</si>
  <si>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</si>
  <si>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</si>
  <si>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</si>
  <si>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</si>
  <si>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</si>
  <si>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</si>
  <si>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</si>
  <si>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</si>
  <si>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</si>
  <si>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</si>
  <si>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</si>
  <si>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</si>
  <si>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</si>
  <si>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</si>
  <si>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</si>
  <si>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</si>
  <si>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</si>
  <si>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</si>
  <si>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</si>
  <si>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</si>
  <si>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</si>
  <si>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</si>
  <si>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</si>
  <si>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</si>
  <si>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</si>
  <si>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</si>
  <si>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</si>
  <si>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</si>
  <si>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</si>
  <si>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</si>
  <si>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</si>
  <si>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</si>
  <si>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</si>
  <si>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</si>
  <si>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</si>
  <si>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</si>
  <si>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</si>
  <si>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</si>
  <si>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</si>
  <si>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</si>
  <si>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</si>
  <si>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</si>
  <si>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</si>
  <si>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</si>
  <si>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</si>
  <si>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</si>
  <si>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</si>
  <si>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</si>
  <si>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</si>
  <si>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</si>
  <si>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</si>
  <si>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</si>
  <si>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</si>
  <si>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</si>
  <si>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</si>
  <si>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</si>
  <si>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</si>
  <si>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</si>
  <si>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</si>
  <si>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</si>
  <si>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</si>
  <si>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</si>
  <si>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</si>
  <si>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</si>
  <si>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</si>
  <si>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</si>
  <si>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</si>
  <si>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</si>
  <si>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</si>
  <si>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</si>
  <si>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</si>
  <si>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</si>
  <si>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</si>
  <si>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</si>
  <si>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</si>
  <si>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</si>
  <si>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</si>
  <si>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</si>
  <si>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</si>
  <si>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</si>
  <si>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</si>
  <si>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</si>
  <si>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</si>
  <si>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</si>
  <si>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</si>
  <si>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</si>
  <si>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</si>
  <si>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</si>
  <si>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</si>
  <si>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</si>
  <si>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</si>
  <si>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</si>
  <si>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</si>
  <si>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</si>
  <si>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</si>
  <si>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</si>
  <si>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</si>
  <si>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</si>
  <si>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</si>
  <si>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</si>
  <si>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</si>
  <si>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</si>
  <si>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</si>
  <si>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</si>
  <si>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</si>
  <si>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</si>
  <si>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</si>
  <si>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</si>
  <si>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</si>
  <si>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</si>
  <si>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</si>
  <si>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</si>
  <si>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</si>
  <si>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</si>
  <si>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</si>
  <si>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</si>
  <si>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</si>
  <si>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</si>
  <si>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</si>
  <si>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</si>
  <si>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</si>
  <si>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</si>
  <si>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</si>
  <si>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</si>
  <si>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</si>
  <si>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</si>
  <si>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</si>
  <si>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</si>
  <si>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</si>
  <si>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</si>
  <si>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</si>
  <si>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</si>
  <si>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</si>
  <si>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</si>
  <si>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</si>
  <si>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</si>
  <si>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</si>
  <si>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</si>
  <si>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</si>
  <si>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</si>
  <si>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</si>
  <si>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</si>
  <si>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</si>
  <si>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</si>
  <si>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</si>
  <si>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</si>
  <si>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</si>
  <si>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</si>
  <si>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</si>
  <si>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</si>
  <si>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</si>
  <si>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</si>
  <si>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</si>
  <si>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</si>
  <si>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</si>
  <si>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</si>
  <si>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</si>
  <si>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</si>
  <si>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</si>
  <si>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</si>
  <si>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</si>
  <si>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</si>
  <si>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</si>
  <si>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</si>
  <si>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</si>
  <si>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</si>
  <si>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</si>
  <si>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</si>
  <si>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</si>
  <si>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</si>
  <si>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</si>
  <si>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</si>
  <si>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</si>
  <si>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</si>
  <si>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</si>
  <si>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</si>
  <si>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</si>
  <si>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</si>
  <si>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</si>
  <si>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</si>
  <si>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</si>
  <si>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</si>
  <si>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</si>
  <si>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</si>
  <si>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</si>
  <si>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</si>
  <si>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</si>
  <si>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</si>
  <si>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</si>
  <si>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</si>
  <si>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</si>
  <si>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</si>
  <si>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</si>
  <si>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</si>
  <si>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</si>
  <si>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</si>
  <si>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</si>
  <si>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</si>
  <si>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</si>
  <si>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</si>
  <si>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</si>
  <si>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</si>
  <si>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</si>
  <si>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</si>
  <si>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</si>
  <si>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</si>
  <si>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</si>
  <si>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</si>
  <si>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</si>
  <si>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</si>
  <si>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</si>
  <si>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</si>
  <si>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</si>
  <si>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</si>
  <si>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</si>
  <si>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</si>
  <si>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</si>
  <si>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</si>
  <si>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</si>
  <si>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</si>
  <si>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</si>
  <si>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</si>
  <si>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</si>
  <si>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</si>
  <si>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</si>
  <si>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</si>
  <si>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</si>
  <si>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</si>
  <si>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</si>
  <si>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</si>
  <si>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</si>
  <si>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</si>
  <si>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</si>
  <si>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</si>
  <si>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</si>
  <si>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</si>
  <si>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</si>
  <si>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</si>
  <si>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</si>
  <si>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</si>
  <si>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</si>
  <si>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</si>
  <si>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</si>
  <si>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</si>
  <si>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</si>
  <si>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</si>
  <si>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</si>
  <si>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</si>
  <si>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</si>
  <si>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</si>
  <si>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</si>
  <si>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</si>
  <si>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</si>
  <si>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</si>
  <si>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</si>
  <si>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</si>
  <si>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</si>
  <si>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</si>
  <si>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</si>
  <si>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</si>
  <si>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</si>
  <si>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</si>
  <si>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Municipio de Silao de la Victoria</t>
  </si>
  <si>
    <t>Correspondiente 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</si>
</sst>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D22" activeCellId="1" sqref="A5 D22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626</v>
      </c>
      <c r="B1" s="139"/>
      <c r="C1" s="19"/>
      <c r="D1" s="16" t="s">
        <v>614</v>
      </c>
      <c r="E1" s="17">
        <v>2021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627</v>
      </c>
      <c r="B3" s="141"/>
      <c r="C3" s="19"/>
      <c r="D3" s="16" t="s">
        <v>616</v>
      </c>
      <c r="E3" s="17">
        <v>3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C20"/>
  <sheetViews>
    <sheetView showGridLines="0" workbookViewId="0">
      <selection activeCell="C43" sqref="C43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626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627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576920703.08000004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576920703.08000004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C39"/>
  <sheetViews>
    <sheetView showGridLines="0" workbookViewId="0">
      <selection activeCell="C43" sqref="C43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626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627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456905952.19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103383556.77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82419.100000000006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1304408.53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67188729.140000001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34808000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0</v>
      </c>
    </row>
    <row r="31" spans="1:3" x14ac:dyDescent="0.2">
      <c r="A31" s="100" t="s">
        <v>564</v>
      </c>
      <c r="B31" s="83" t="s">
        <v>442</v>
      </c>
      <c r="C31" s="93">
        <v>0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353522395.42000002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J47"/>
  <sheetViews>
    <sheetView tabSelected="1" workbookViewId="0">
      <selection activeCell="L35" sqref="L35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2.28515625" style="31" customWidth="1"/>
    <col min="4" max="4" width="17.85546875" style="31" customWidth="1"/>
    <col min="5" max="5" width="15.85546875" style="31" customWidth="1"/>
    <col min="6" max="6" width="16.5703125" style="31" customWidth="1"/>
    <col min="7" max="7" width="17" style="31" customWidth="1"/>
    <col min="8" max="8" width="14.140625" style="31" customWidth="1"/>
    <col min="9" max="10" width="20.28515625" style="31" hidden="1" customWidth="1"/>
    <col min="11" max="16384" width="9.140625" style="31"/>
  </cols>
  <sheetData>
    <row r="1" spans="1:10" ht="18.95" customHeight="1" x14ac:dyDescent="0.2">
      <c r="A1" s="144" t="s">
        <v>626</v>
      </c>
      <c r="B1" s="160"/>
      <c r="C1" s="160"/>
      <c r="D1" s="160"/>
      <c r="E1" s="160"/>
      <c r="F1" s="160"/>
      <c r="G1" s="29" t="s">
        <v>614</v>
      </c>
      <c r="H1" s="30">
        <v>2021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627</v>
      </c>
      <c r="B3" s="162"/>
      <c r="C3" s="162"/>
      <c r="D3" s="162"/>
      <c r="E3" s="162"/>
      <c r="F3" s="162"/>
      <c r="G3" s="16" t="s">
        <v>620</v>
      </c>
      <c r="H3" s="30">
        <v>3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3" right="0.17" top="0.6" bottom="0.74803149606299213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I149"/>
  <sheetViews>
    <sheetView topLeftCell="A37" zoomScale="106" zoomScaleNormal="106" workbookViewId="0">
      <selection activeCell="H58" sqref="H58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hidden="1" customWidth="1"/>
    <col min="10" max="16384" width="9.140625" style="22"/>
  </cols>
  <sheetData>
    <row r="1" spans="1:8" s="18" customFormat="1" ht="18.95" customHeight="1" x14ac:dyDescent="0.25">
      <c r="A1" s="142" t="s">
        <v>626</v>
      </c>
      <c r="B1" s="143"/>
      <c r="C1" s="143"/>
      <c r="D1" s="143"/>
      <c r="E1" s="143"/>
      <c r="F1" s="143"/>
      <c r="G1" s="16" t="s">
        <v>614</v>
      </c>
      <c r="H1" s="27">
        <v>2021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627</v>
      </c>
      <c r="B3" s="143"/>
      <c r="C3" s="143"/>
      <c r="D3" s="143"/>
      <c r="E3" s="143"/>
      <c r="F3" s="143"/>
      <c r="G3" s="16" t="s">
        <v>620</v>
      </c>
      <c r="H3" s="27">
        <v>3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6638.84</v>
      </c>
    </row>
    <row r="9" spans="1:8" x14ac:dyDescent="0.2">
      <c r="A9" s="24">
        <v>1115</v>
      </c>
      <c r="B9" s="22" t="s">
        <v>199</v>
      </c>
      <c r="C9" s="26">
        <v>6013213.6699999999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0</v>
      </c>
      <c r="D15" s="26">
        <v>400000</v>
      </c>
      <c r="E15" s="26">
        <v>2448.08</v>
      </c>
      <c r="F15" s="26">
        <v>568996.56000000006</v>
      </c>
      <c r="G15" s="26">
        <v>0</v>
      </c>
    </row>
    <row r="16" spans="1:8" x14ac:dyDescent="0.2">
      <c r="A16" s="24">
        <v>1124</v>
      </c>
      <c r="B16" s="22" t="s">
        <v>203</v>
      </c>
      <c r="C16" s="26">
        <v>1290744.3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37318.33</v>
      </c>
      <c r="D20" s="26">
        <v>37318.33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81500</v>
      </c>
      <c r="D21" s="26">
        <v>81500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37925311.479999997</v>
      </c>
      <c r="D23" s="26">
        <v>37925311.479999997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1571583.71</v>
      </c>
      <c r="D24" s="26">
        <v>1571583.71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26354682.02</v>
      </c>
      <c r="D27" s="26">
        <v>26354682.02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883515348.73000002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736819520.20000005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20268999.030000001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126426829.5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116692006.15999998</v>
      </c>
      <c r="D62" s="26">
        <f t="shared" ref="D62:E62" si="0">SUM(D63:D70)</f>
        <v>0</v>
      </c>
      <c r="E62" s="26">
        <f t="shared" si="0"/>
        <v>-43826307.200000003</v>
      </c>
    </row>
    <row r="63" spans="1:9" x14ac:dyDescent="0.2">
      <c r="A63" s="24">
        <v>1241</v>
      </c>
      <c r="B63" s="22" t="s">
        <v>240</v>
      </c>
      <c r="C63" s="26">
        <v>24064665.649999999</v>
      </c>
      <c r="D63" s="26">
        <v>0</v>
      </c>
      <c r="E63" s="26">
        <v>-7029411.2000000002</v>
      </c>
    </row>
    <row r="64" spans="1:9" x14ac:dyDescent="0.2">
      <c r="A64" s="24">
        <v>1242</v>
      </c>
      <c r="B64" s="22" t="s">
        <v>241</v>
      </c>
      <c r="C64" s="26">
        <v>3031737.74</v>
      </c>
      <c r="D64" s="26">
        <v>0</v>
      </c>
      <c r="E64" s="26">
        <v>-1160538.6000000001</v>
      </c>
    </row>
    <row r="65" spans="1:9" x14ac:dyDescent="0.2">
      <c r="A65" s="24">
        <v>1243</v>
      </c>
      <c r="B65" s="22" t="s">
        <v>242</v>
      </c>
      <c r="C65" s="26">
        <v>395320.88</v>
      </c>
      <c r="D65" s="26">
        <v>0</v>
      </c>
      <c r="E65" s="26">
        <v>-124940.55</v>
      </c>
    </row>
    <row r="66" spans="1:9" x14ac:dyDescent="0.2">
      <c r="A66" s="24">
        <v>1244</v>
      </c>
      <c r="B66" s="22" t="s">
        <v>243</v>
      </c>
      <c r="C66" s="26">
        <v>58134472.299999997</v>
      </c>
      <c r="D66" s="26">
        <v>0</v>
      </c>
      <c r="E66" s="26">
        <v>-27804121.850000001</v>
      </c>
    </row>
    <row r="67" spans="1:9" x14ac:dyDescent="0.2">
      <c r="A67" s="24">
        <v>1245</v>
      </c>
      <c r="B67" s="22" t="s">
        <v>244</v>
      </c>
      <c r="C67" s="26">
        <v>11961748.07</v>
      </c>
      <c r="D67" s="26">
        <v>0</v>
      </c>
      <c r="E67" s="26">
        <v>-1109657.78</v>
      </c>
    </row>
    <row r="68" spans="1:9" x14ac:dyDescent="0.2">
      <c r="A68" s="24">
        <v>1246</v>
      </c>
      <c r="B68" s="22" t="s">
        <v>245</v>
      </c>
      <c r="C68" s="26">
        <v>19104061.52</v>
      </c>
      <c r="D68" s="26">
        <v>0</v>
      </c>
      <c r="E68" s="26">
        <v>-6597637.2199999997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7035968.1799999997</v>
      </c>
      <c r="D74" s="26">
        <f>SUM(D75:D79)</f>
        <v>0</v>
      </c>
      <c r="E74" s="26">
        <f>SUM(E75:E79)</f>
        <v>1826184.35</v>
      </c>
    </row>
    <row r="75" spans="1:9" x14ac:dyDescent="0.2">
      <c r="A75" s="24">
        <v>1251</v>
      </c>
      <c r="B75" s="22" t="s">
        <v>250</v>
      </c>
      <c r="C75" s="26">
        <v>4520846.28</v>
      </c>
      <c r="D75" s="26">
        <v>0</v>
      </c>
      <c r="E75" s="26">
        <v>889901.31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2515121.9</v>
      </c>
      <c r="D78" s="26">
        <v>0</v>
      </c>
      <c r="E78" s="26">
        <v>936283.04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1449989.26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1449989.26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316047.83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316047.83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59959416.629999995</v>
      </c>
      <c r="D110" s="26">
        <f>SUM(D111:D119)</f>
        <v>59959416.629999995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39967601.710000001</v>
      </c>
      <c r="D112" s="26">
        <f t="shared" ref="D112:D119" si="1">C112</f>
        <v>39967601.710000001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9428748.9100000001</v>
      </c>
      <c r="D113" s="26">
        <f t="shared" si="1"/>
        <v>9428748.9100000001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437024.73</v>
      </c>
      <c r="D115" s="26">
        <f t="shared" si="1"/>
        <v>437024.73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4911228.8</v>
      </c>
      <c r="D117" s="26">
        <f t="shared" si="1"/>
        <v>4911228.8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5214812.4800000004</v>
      </c>
      <c r="D119" s="26">
        <f t="shared" si="1"/>
        <v>5214812.4800000004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15748031496062992" right="0.15748031496062992" top="0.34" bottom="0.51181102362204722" header="0.17" footer="0.31496062992125984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E221"/>
  <sheetViews>
    <sheetView zoomScaleNormal="100" workbookViewId="0">
      <selection activeCell="C28" sqref="C28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626</v>
      </c>
      <c r="B1" s="140"/>
      <c r="C1" s="140"/>
      <c r="D1" s="16" t="s">
        <v>614</v>
      </c>
      <c r="E1" s="27">
        <v>2021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627</v>
      </c>
      <c r="B3" s="140"/>
      <c r="C3" s="140"/>
      <c r="D3" s="16" t="s">
        <v>620</v>
      </c>
      <c r="E3" s="27">
        <v>3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145622528.48999998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116752667.78999999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103742725.77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8588563.0199999996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4421379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17304731.039999999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2451030.4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14853700.640000001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8036618.3799999999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8036618.3799999999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3528511.2800000003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3355441.74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173069.54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0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397918605.07999998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397918605.07999998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200721461.47999999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175587974.59999999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18372889.98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3236279.02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0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0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350746845.65999997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311408205.82999998</v>
      </c>
      <c r="D100" s="59">
        <f>C100/$C$99</f>
        <v>0.88784321137378586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185189012.99000001</v>
      </c>
      <c r="D101" s="59">
        <f t="shared" ref="D101:D164" si="0">C101/$C$99</f>
        <v>0.52798482803610125</v>
      </c>
      <c r="E101" s="58"/>
    </row>
    <row r="102" spans="1:5" x14ac:dyDescent="0.2">
      <c r="A102" s="56">
        <v>5111</v>
      </c>
      <c r="B102" s="53" t="s">
        <v>364</v>
      </c>
      <c r="C102" s="57">
        <v>87653682.680000007</v>
      </c>
      <c r="D102" s="59">
        <f t="shared" si="0"/>
        <v>0.24990583312320933</v>
      </c>
      <c r="E102" s="58"/>
    </row>
    <row r="103" spans="1:5" x14ac:dyDescent="0.2">
      <c r="A103" s="56">
        <v>5112</v>
      </c>
      <c r="B103" s="53" t="s">
        <v>365</v>
      </c>
      <c r="C103" s="57">
        <v>61833121.590000004</v>
      </c>
      <c r="D103" s="59">
        <f t="shared" si="0"/>
        <v>0.17628988643831903</v>
      </c>
      <c r="E103" s="58"/>
    </row>
    <row r="104" spans="1:5" x14ac:dyDescent="0.2">
      <c r="A104" s="56">
        <v>5113</v>
      </c>
      <c r="B104" s="53" t="s">
        <v>366</v>
      </c>
      <c r="C104" s="57">
        <v>4308641.76</v>
      </c>
      <c r="D104" s="59">
        <f t="shared" si="0"/>
        <v>1.2284192469051099E-2</v>
      </c>
      <c r="E104" s="58"/>
    </row>
    <row r="105" spans="1:5" x14ac:dyDescent="0.2">
      <c r="A105" s="56">
        <v>5114</v>
      </c>
      <c r="B105" s="53" t="s">
        <v>367</v>
      </c>
      <c r="C105" s="57">
        <v>2033887.66</v>
      </c>
      <c r="D105" s="59">
        <f t="shared" si="0"/>
        <v>5.7987340019347447E-3</v>
      </c>
      <c r="E105" s="58"/>
    </row>
    <row r="106" spans="1:5" x14ac:dyDescent="0.2">
      <c r="A106" s="56">
        <v>5115</v>
      </c>
      <c r="B106" s="53" t="s">
        <v>368</v>
      </c>
      <c r="C106" s="57">
        <v>29359679.300000001</v>
      </c>
      <c r="D106" s="59">
        <f t="shared" si="0"/>
        <v>8.370618200358701E-2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37208368.769999996</v>
      </c>
      <c r="D108" s="59">
        <f t="shared" si="0"/>
        <v>0.10608325985080506</v>
      </c>
      <c r="E108" s="58"/>
    </row>
    <row r="109" spans="1:5" x14ac:dyDescent="0.2">
      <c r="A109" s="56">
        <v>5121</v>
      </c>
      <c r="B109" s="53" t="s">
        <v>371</v>
      </c>
      <c r="C109" s="57">
        <v>3800226.41</v>
      </c>
      <c r="D109" s="59">
        <f t="shared" si="0"/>
        <v>1.0834670238727645E-2</v>
      </c>
      <c r="E109" s="58"/>
    </row>
    <row r="110" spans="1:5" x14ac:dyDescent="0.2">
      <c r="A110" s="56">
        <v>5122</v>
      </c>
      <c r="B110" s="53" t="s">
        <v>372</v>
      </c>
      <c r="C110" s="57">
        <v>1314348.3899999999</v>
      </c>
      <c r="D110" s="59">
        <f t="shared" si="0"/>
        <v>3.7472849899100073E-3</v>
      </c>
      <c r="E110" s="58"/>
    </row>
    <row r="111" spans="1:5" x14ac:dyDescent="0.2">
      <c r="A111" s="56">
        <v>5123</v>
      </c>
      <c r="B111" s="53" t="s">
        <v>373</v>
      </c>
      <c r="C111" s="57">
        <v>34290.36</v>
      </c>
      <c r="D111" s="59">
        <f t="shared" si="0"/>
        <v>9.7763844277703676E-5</v>
      </c>
      <c r="E111" s="58"/>
    </row>
    <row r="112" spans="1:5" x14ac:dyDescent="0.2">
      <c r="A112" s="56">
        <v>5124</v>
      </c>
      <c r="B112" s="53" t="s">
        <v>374</v>
      </c>
      <c r="C112" s="57">
        <v>3478027.49</v>
      </c>
      <c r="D112" s="59">
        <f t="shared" si="0"/>
        <v>9.9160620630968175E-3</v>
      </c>
      <c r="E112" s="58"/>
    </row>
    <row r="113" spans="1:5" x14ac:dyDescent="0.2">
      <c r="A113" s="56">
        <v>5125</v>
      </c>
      <c r="B113" s="53" t="s">
        <v>375</v>
      </c>
      <c r="C113" s="57">
        <v>13325235.449999999</v>
      </c>
      <c r="D113" s="59">
        <f t="shared" si="0"/>
        <v>3.7991034316861544E-2</v>
      </c>
      <c r="E113" s="58"/>
    </row>
    <row r="114" spans="1:5" x14ac:dyDescent="0.2">
      <c r="A114" s="56">
        <v>5126</v>
      </c>
      <c r="B114" s="53" t="s">
        <v>376</v>
      </c>
      <c r="C114" s="57">
        <v>12623897.369999999</v>
      </c>
      <c r="D114" s="59">
        <f t="shared" si="0"/>
        <v>3.5991477973937654E-2</v>
      </c>
      <c r="E114" s="58"/>
    </row>
    <row r="115" spans="1:5" x14ac:dyDescent="0.2">
      <c r="A115" s="56">
        <v>5127</v>
      </c>
      <c r="B115" s="53" t="s">
        <v>377</v>
      </c>
      <c r="C115" s="57">
        <v>1622156.72</v>
      </c>
      <c r="D115" s="59">
        <f t="shared" si="0"/>
        <v>4.6248647423972966E-3</v>
      </c>
      <c r="E115" s="58"/>
    </row>
    <row r="116" spans="1:5" x14ac:dyDescent="0.2">
      <c r="A116" s="56">
        <v>5128</v>
      </c>
      <c r="B116" s="53" t="s">
        <v>378</v>
      </c>
      <c r="C116" s="57">
        <v>706310</v>
      </c>
      <c r="D116" s="59">
        <f t="shared" si="0"/>
        <v>2.0137315808811829E-3</v>
      </c>
      <c r="E116" s="58"/>
    </row>
    <row r="117" spans="1:5" x14ac:dyDescent="0.2">
      <c r="A117" s="56">
        <v>5129</v>
      </c>
      <c r="B117" s="53" t="s">
        <v>379</v>
      </c>
      <c r="C117" s="57">
        <v>303876.58</v>
      </c>
      <c r="D117" s="59">
        <f t="shared" si="0"/>
        <v>8.6637010071522033E-4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89010824.070000008</v>
      </c>
      <c r="D118" s="59">
        <f t="shared" si="0"/>
        <v>0.25377512348687964</v>
      </c>
      <c r="E118" s="58"/>
    </row>
    <row r="119" spans="1:5" x14ac:dyDescent="0.2">
      <c r="A119" s="56">
        <v>5131</v>
      </c>
      <c r="B119" s="53" t="s">
        <v>381</v>
      </c>
      <c r="C119" s="57">
        <v>11219458.460000001</v>
      </c>
      <c r="D119" s="59">
        <f t="shared" si="0"/>
        <v>3.1987339583591574E-2</v>
      </c>
      <c r="E119" s="58"/>
    </row>
    <row r="120" spans="1:5" x14ac:dyDescent="0.2">
      <c r="A120" s="56">
        <v>5132</v>
      </c>
      <c r="B120" s="53" t="s">
        <v>382</v>
      </c>
      <c r="C120" s="57">
        <v>6167223.7800000003</v>
      </c>
      <c r="D120" s="59">
        <f t="shared" si="0"/>
        <v>1.7583119723842824E-2</v>
      </c>
      <c r="E120" s="58"/>
    </row>
    <row r="121" spans="1:5" x14ac:dyDescent="0.2">
      <c r="A121" s="56">
        <v>5133</v>
      </c>
      <c r="B121" s="53" t="s">
        <v>383</v>
      </c>
      <c r="C121" s="57">
        <v>7600979.9199999999</v>
      </c>
      <c r="D121" s="59">
        <f t="shared" si="0"/>
        <v>2.1670843270727765E-2</v>
      </c>
      <c r="E121" s="58"/>
    </row>
    <row r="122" spans="1:5" x14ac:dyDescent="0.2">
      <c r="A122" s="56">
        <v>5134</v>
      </c>
      <c r="B122" s="53" t="s">
        <v>384</v>
      </c>
      <c r="C122" s="57">
        <v>2283462.35</v>
      </c>
      <c r="D122" s="59">
        <f t="shared" si="0"/>
        <v>6.5102862028686573E-3</v>
      </c>
      <c r="E122" s="58"/>
    </row>
    <row r="123" spans="1:5" x14ac:dyDescent="0.2">
      <c r="A123" s="56">
        <v>5135</v>
      </c>
      <c r="B123" s="53" t="s">
        <v>385</v>
      </c>
      <c r="C123" s="57">
        <v>28066469.449999999</v>
      </c>
      <c r="D123" s="59">
        <f t="shared" si="0"/>
        <v>8.0019164241341506E-2</v>
      </c>
      <c r="E123" s="58"/>
    </row>
    <row r="124" spans="1:5" x14ac:dyDescent="0.2">
      <c r="A124" s="56">
        <v>5136</v>
      </c>
      <c r="B124" s="53" t="s">
        <v>386</v>
      </c>
      <c r="C124" s="57">
        <v>3869530.85</v>
      </c>
      <c r="D124" s="59">
        <f t="shared" si="0"/>
        <v>1.1032261295803553E-2</v>
      </c>
      <c r="E124" s="58"/>
    </row>
    <row r="125" spans="1:5" x14ac:dyDescent="0.2">
      <c r="A125" s="56">
        <v>5137</v>
      </c>
      <c r="B125" s="53" t="s">
        <v>387</v>
      </c>
      <c r="C125" s="57">
        <v>51278.11</v>
      </c>
      <c r="D125" s="59">
        <f t="shared" si="0"/>
        <v>1.4619692417621043E-4</v>
      </c>
      <c r="E125" s="58"/>
    </row>
    <row r="126" spans="1:5" x14ac:dyDescent="0.2">
      <c r="A126" s="56">
        <v>5138</v>
      </c>
      <c r="B126" s="53" t="s">
        <v>388</v>
      </c>
      <c r="C126" s="57">
        <v>2127815.5</v>
      </c>
      <c r="D126" s="59">
        <f t="shared" si="0"/>
        <v>6.0665278286283425E-3</v>
      </c>
      <c r="E126" s="58"/>
    </row>
    <row r="127" spans="1:5" x14ac:dyDescent="0.2">
      <c r="A127" s="56">
        <v>5139</v>
      </c>
      <c r="B127" s="53" t="s">
        <v>389</v>
      </c>
      <c r="C127" s="57">
        <v>27624605.649999999</v>
      </c>
      <c r="D127" s="59">
        <f t="shared" si="0"/>
        <v>7.8759384415899192E-2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38037147.850000001</v>
      </c>
      <c r="D128" s="59">
        <f t="shared" si="0"/>
        <v>0.108446158021537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19313200</v>
      </c>
      <c r="D129" s="59">
        <f t="shared" si="0"/>
        <v>5.5063075374657676E-2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19313200</v>
      </c>
      <c r="D131" s="59">
        <f t="shared" si="0"/>
        <v>5.5063075374657676E-2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11938842.42</v>
      </c>
      <c r="D135" s="59">
        <f t="shared" si="0"/>
        <v>3.4038345797621335E-2</v>
      </c>
      <c r="E135" s="58"/>
    </row>
    <row r="136" spans="1:5" x14ac:dyDescent="0.2">
      <c r="A136" s="56">
        <v>5231</v>
      </c>
      <c r="B136" s="53" t="s">
        <v>397</v>
      </c>
      <c r="C136" s="57">
        <v>11938842.42</v>
      </c>
      <c r="D136" s="59">
        <f t="shared" si="0"/>
        <v>3.4038345797621335E-2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6785105.4299999997</v>
      </c>
      <c r="D138" s="59">
        <f t="shared" si="0"/>
        <v>1.9344736849257971E-2</v>
      </c>
      <c r="E138" s="58"/>
    </row>
    <row r="139" spans="1:5" x14ac:dyDescent="0.2">
      <c r="A139" s="56">
        <v>5241</v>
      </c>
      <c r="B139" s="53" t="s">
        <v>399</v>
      </c>
      <c r="C139" s="57">
        <v>4529258.79</v>
      </c>
      <c r="D139" s="59">
        <f t="shared" si="0"/>
        <v>1.291318466878098E-2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411464</v>
      </c>
      <c r="D141" s="59">
        <f t="shared" si="0"/>
        <v>1.1731081978107276E-3</v>
      </c>
      <c r="E141" s="58"/>
    </row>
    <row r="142" spans="1:5" x14ac:dyDescent="0.2">
      <c r="A142" s="56">
        <v>5244</v>
      </c>
      <c r="B142" s="53" t="s">
        <v>402</v>
      </c>
      <c r="C142" s="57">
        <v>1844382.64</v>
      </c>
      <c r="D142" s="59">
        <f t="shared" si="0"/>
        <v>5.258443982666265E-3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317053.89</v>
      </c>
      <c r="D161" s="59">
        <f t="shared" si="0"/>
        <v>9.0393939082588195E-4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317053.89</v>
      </c>
      <c r="D168" s="59">
        <f t="shared" si="1"/>
        <v>9.0393939082588195E-4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317053.89</v>
      </c>
      <c r="D170" s="59">
        <f t="shared" si="1"/>
        <v>9.0393939082588195E-4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984438.09</v>
      </c>
      <c r="D171" s="59">
        <f t="shared" si="1"/>
        <v>2.8066912138513572E-3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984438.09</v>
      </c>
      <c r="D172" s="59">
        <f t="shared" si="1"/>
        <v>2.8066912138513572E-3</v>
      </c>
      <c r="E172" s="58"/>
    </row>
    <row r="173" spans="1:5" x14ac:dyDescent="0.2">
      <c r="A173" s="56">
        <v>5411</v>
      </c>
      <c r="B173" s="53" t="s">
        <v>429</v>
      </c>
      <c r="C173" s="57">
        <v>984438.09</v>
      </c>
      <c r="D173" s="59">
        <f t="shared" si="1"/>
        <v>2.8066912138513572E-3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31496062992125984" right="0.70866141732283472" top="0.54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E27"/>
  <sheetViews>
    <sheetView workbookViewId="0">
      <selection activeCell="C43" sqref="C43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626</v>
      </c>
      <c r="B1" s="144"/>
      <c r="C1" s="144"/>
      <c r="D1" s="29" t="s">
        <v>614</v>
      </c>
      <c r="E1" s="30">
        <v>2021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627</v>
      </c>
      <c r="B3" s="144"/>
      <c r="C3" s="144"/>
      <c r="D3" s="16" t="s">
        <v>620</v>
      </c>
      <c r="E3" s="30">
        <v>3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786004034.75</v>
      </c>
    </row>
    <row r="9" spans="1:5" x14ac:dyDescent="0.2">
      <c r="A9" s="35">
        <v>3120</v>
      </c>
      <c r="B9" s="31" t="s">
        <v>470</v>
      </c>
      <c r="C9" s="36">
        <v>1618623.99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190018738.15000001</v>
      </c>
    </row>
    <row r="15" spans="1:5" x14ac:dyDescent="0.2">
      <c r="A15" s="35">
        <v>3220</v>
      </c>
      <c r="B15" s="31" t="s">
        <v>474</v>
      </c>
      <c r="C15" s="36">
        <v>22111471.18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E80"/>
  <sheetViews>
    <sheetView workbookViewId="0">
      <selection activeCell="D28" sqref="D28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626</v>
      </c>
      <c r="B1" s="144"/>
      <c r="C1" s="144"/>
      <c r="D1" s="29" t="s">
        <v>614</v>
      </c>
      <c r="E1" s="30">
        <v>2021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627</v>
      </c>
      <c r="B3" s="144"/>
      <c r="C3" s="144"/>
      <c r="D3" s="16" t="s">
        <v>620</v>
      </c>
      <c r="E3" s="30">
        <v>3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31140529.23</v>
      </c>
      <c r="D9" s="36">
        <v>14250768.01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6638.84</v>
      </c>
      <c r="D11" s="36">
        <v>465.82</v>
      </c>
    </row>
    <row r="12" spans="1:5" x14ac:dyDescent="0.2">
      <c r="A12" s="35">
        <v>1115</v>
      </c>
      <c r="B12" s="31" t="s">
        <v>199</v>
      </c>
      <c r="C12" s="36">
        <v>6013213.6699999999</v>
      </c>
      <c r="D12" s="36">
        <v>6181764.5700000003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37160381.740000002</v>
      </c>
      <c r="D15" s="36">
        <f>SUM(D8:D14)</f>
        <v>20432998.399999999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883515348.73000002</v>
      </c>
    </row>
    <row r="21" spans="1:5" x14ac:dyDescent="0.2">
      <c r="A21" s="35">
        <v>1231</v>
      </c>
      <c r="B21" s="31" t="s">
        <v>232</v>
      </c>
      <c r="C21" s="36">
        <v>736819520.20000005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20268999.030000001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126426829.5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116692006.15999998</v>
      </c>
    </row>
    <row r="29" spans="1:5" x14ac:dyDescent="0.2">
      <c r="A29" s="35">
        <v>1241</v>
      </c>
      <c r="B29" s="31" t="s">
        <v>240</v>
      </c>
      <c r="C29" s="36">
        <v>24064665.649999999</v>
      </c>
    </row>
    <row r="30" spans="1:5" x14ac:dyDescent="0.2">
      <c r="A30" s="35">
        <v>1242</v>
      </c>
      <c r="B30" s="31" t="s">
        <v>241</v>
      </c>
      <c r="C30" s="36">
        <v>3031737.74</v>
      </c>
    </row>
    <row r="31" spans="1:5" x14ac:dyDescent="0.2">
      <c r="A31" s="35">
        <v>1243</v>
      </c>
      <c r="B31" s="31" t="s">
        <v>242</v>
      </c>
      <c r="C31" s="36">
        <v>395320.88</v>
      </c>
    </row>
    <row r="32" spans="1:5" x14ac:dyDescent="0.2">
      <c r="A32" s="35">
        <v>1244</v>
      </c>
      <c r="B32" s="31" t="s">
        <v>243</v>
      </c>
      <c r="C32" s="36">
        <v>58134472.299999997</v>
      </c>
    </row>
    <row r="33" spans="1:5" x14ac:dyDescent="0.2">
      <c r="A33" s="35">
        <v>1245</v>
      </c>
      <c r="B33" s="31" t="s">
        <v>244</v>
      </c>
      <c r="C33" s="36">
        <v>11961748.07</v>
      </c>
    </row>
    <row r="34" spans="1:5" x14ac:dyDescent="0.2">
      <c r="A34" s="35">
        <v>1246</v>
      </c>
      <c r="B34" s="31" t="s">
        <v>245</v>
      </c>
      <c r="C34" s="36">
        <v>19104061.52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7035968.1799999997</v>
      </c>
    </row>
    <row r="38" spans="1:5" x14ac:dyDescent="0.2">
      <c r="A38" s="35">
        <v>1251</v>
      </c>
      <c r="B38" s="31" t="s">
        <v>250</v>
      </c>
      <c r="C38" s="36">
        <v>4520846.28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2515121.9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0866141732283472" right="0.70866141732283472" top="0.27559055118110237" bottom="0.31496062992125984" header="0.15748031496062992" footer="0.15748031496062992"/>
  <pageSetup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GABRIEL</cp:lastModifiedBy>
  <cp:lastPrinted>2021-10-21T22:52:00Z</cp:lastPrinted>
  <dcterms:created xsi:type="dcterms:W3CDTF">2012-12-11T20:36:24Z</dcterms:created>
  <dcterms:modified xsi:type="dcterms:W3CDTF">2021-10-21T22:52:19Z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